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09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<sst xmlns="http://schemas.openxmlformats.org/spreadsheetml/2006/main" count="247" uniqueCount="83">
  <si>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</si>
  <si>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</si>
  <si>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</si>
  <si>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</si>
  <si>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</si>
  <si>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</si>
  <si>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</si>
  <si>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</si>
  <si>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</si>
  <si>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</si>
  <si>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</si>
  <si>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</si>
  <si>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</si>
  <si>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>Греческая</t>
  </si>
  <si>
    <t>01.05.2012 г.</t>
  </si>
  <si>
    <t>ИТОГО ПО ДОМУ</t>
  </si>
  <si>
    <t>Январь 2018 г.</t>
  </si>
  <si>
    <t>Вид работ</t>
  </si>
  <si>
    <t>Место проведения работ</t>
  </si>
  <si>
    <t xml:space="preserve">Установка реле времени на подкачке жилого дома </t>
  </si>
  <si>
    <t>Греческая, 48</t>
  </si>
  <si>
    <t>подвал</t>
  </si>
  <si>
    <t xml:space="preserve">Ремонт электроснабжения  (смена автомата в ЩЭ)  жилого дома </t>
  </si>
  <si>
    <t>Апрель 2018г.</t>
  </si>
  <si>
    <t>осмотр вентканалов и дымоходов</t>
  </si>
  <si>
    <t>кв. 28,34</t>
  </si>
  <si>
    <t xml:space="preserve">установка замка на электрощит </t>
  </si>
  <si>
    <t>Под 1 эт 1</t>
  </si>
  <si>
    <t>гидравлические испытания системы ЦО</t>
  </si>
  <si>
    <t>май 2018г.</t>
  </si>
  <si>
    <t>Установка информационной таблички</t>
  </si>
  <si>
    <t>Июль 2018г</t>
  </si>
  <si>
    <t>Ремонт насосной станции</t>
  </si>
  <si>
    <t>Греческая 48</t>
  </si>
  <si>
    <t>Август 2018г</t>
  </si>
  <si>
    <t>Ремонт ж/б балконных плит и козырьков над подъездами №1,2,3,4-й жилого дома</t>
  </si>
  <si>
    <t>кв.7,23,25,28,32,37,41,42,54,55</t>
  </si>
  <si>
    <t xml:space="preserve">Установка антимагнитных пломб </t>
  </si>
  <si>
    <t>Сентябрь 2018г.</t>
  </si>
  <si>
    <t>Промывка системы ЦО</t>
  </si>
  <si>
    <t>Греческая ,48</t>
  </si>
  <si>
    <t xml:space="preserve">Установка замка на ВРУ </t>
  </si>
  <si>
    <t>ноябрь 2018г.</t>
  </si>
  <si>
    <t xml:space="preserve">ремонт кирпичной кладки в подвале заделка отверстий после проведения сантех.работ  </t>
  </si>
  <si>
    <t xml:space="preserve">ремонт мягкой кровли отдельными местами </t>
  </si>
  <si>
    <t>4-подъезд</t>
  </si>
  <si>
    <t>декабрь 2018г.</t>
  </si>
  <si>
    <t xml:space="preserve">проверка технического состояния вент.каналах и дымовых </t>
  </si>
  <si>
    <t>кв.69,70,71,46,47,64,52,60,67,32,34,36,39,42,44,8,9,10,11,16,23,29,31</t>
  </si>
  <si>
    <t>смена трубопровода ф 110мм</t>
  </si>
  <si>
    <t>ремонт мягкой кровли отдельными местами в жилом доме</t>
  </si>
  <si>
    <t>над кв.48,51</t>
  </si>
  <si>
    <t xml:space="preserve">устройство мусорных контейнеров на территории жилого дома </t>
  </si>
  <si>
    <t xml:space="preserve">Обходы и осмотры подвала </t>
  </si>
  <si>
    <t xml:space="preserve">Ремонт электроосвещения в подъезде и над подъездом (смена ламп)  жилого дома </t>
  </si>
  <si>
    <t>1,2,3 подъезд (4,5-й этаж )</t>
  </si>
  <si>
    <t xml:space="preserve">Т/о УУТЭ ЦО </t>
  </si>
  <si>
    <t xml:space="preserve">Т/о общедомовых приборов учета электроэнергии </t>
  </si>
  <si>
    <t>Февраль 2018 г</t>
  </si>
  <si>
    <t>обход и осмотр инженерных коммуникаций</t>
  </si>
  <si>
    <t>Март 2018 г</t>
  </si>
  <si>
    <t>Апрель 2018 г</t>
  </si>
  <si>
    <t>дезинсекция</t>
  </si>
  <si>
    <t>окраска бордюров и дверей</t>
  </si>
  <si>
    <t>смена светодиодных ламп</t>
  </si>
  <si>
    <t>Под 1 эт 2</t>
  </si>
  <si>
    <t>окраска лавок</t>
  </si>
  <si>
    <t>Под 1-5</t>
  </si>
  <si>
    <t>слив воды из системы</t>
  </si>
  <si>
    <t>Май 2018г</t>
  </si>
  <si>
    <t>Очистка воронок, свесов желоба от мусора</t>
  </si>
  <si>
    <t>Ремонт и окраска лавочки (1 шт.)</t>
  </si>
  <si>
    <t xml:space="preserve">Ремонт электроосвещения (смена лампы)  жилого дома </t>
  </si>
  <si>
    <t>Подъезд №2,№3,№4</t>
  </si>
  <si>
    <t>Июнь 2018г</t>
  </si>
  <si>
    <t xml:space="preserve">Планово-предупредительный ремонт ЩР и ВРУ </t>
  </si>
  <si>
    <t>МОП</t>
  </si>
  <si>
    <t>Ремонт освещения в МОП (смена ламп с/д со светильником )</t>
  </si>
  <si>
    <t>Октябрь 2018г.</t>
  </si>
  <si>
    <t>Ноябрь 2018г.</t>
  </si>
  <si>
    <t>Декабрь 2018г.</t>
  </si>
  <si>
    <t>ремонт освещения в МОП (смена лампы)</t>
  </si>
  <si>
    <t xml:space="preserve">2-й подъезд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</si>
</sst>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6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4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wrapText="1"/>
    </xf>
    <xf numFmtId="0" fontId="7" fillId="36" borderId="10" xfId="0" applyNumberFormat="1" applyFont="1" applyFill="1" applyBorder="1" applyAlignment="1">
      <alignment horizontal="center" wrapText="1"/>
    </xf>
    <xf numFmtId="0" fontId="7" fillId="36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10" fillId="36" borderId="10" xfId="0" applyNumberFormat="1" applyFont="1" applyFill="1" applyBorder="1" applyAlignment="1">
      <alignment horizontal="center" wrapText="1"/>
    </xf>
    <xf numFmtId="0" fontId="10" fillId="36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39">
          <cell r="E39">
            <v>17208.72</v>
          </cell>
          <cell r="F39">
            <v>-497278.81</v>
          </cell>
          <cell r="G39">
            <v>204247.08</v>
          </cell>
          <cell r="H39">
            <v>201434.56</v>
          </cell>
          <cell r="I39">
            <v>224767.88999999998</v>
          </cell>
          <cell r="J39">
            <v>-520612.14</v>
          </cell>
          <cell r="K39">
            <v>20021.239999999994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E41">
            <v>0</v>
          </cell>
          <cell r="F41">
            <v>8000</v>
          </cell>
          <cell r="G41">
            <v>0</v>
          </cell>
          <cell r="H41">
            <v>0</v>
          </cell>
          <cell r="I41">
            <v>0</v>
          </cell>
          <cell r="J41">
            <v>8000</v>
          </cell>
          <cell r="K41">
            <v>0</v>
          </cell>
        </row>
        <row r="42">
          <cell r="E42">
            <v>12043.89</v>
          </cell>
          <cell r="F42">
            <v>137945.07</v>
          </cell>
          <cell r="G42">
            <v>39187.50000000001</v>
          </cell>
          <cell r="H42">
            <v>42379.990000000005</v>
          </cell>
          <cell r="I42">
            <v>0</v>
          </cell>
          <cell r="J42">
            <v>180325.06</v>
          </cell>
          <cell r="K42">
            <v>8851.400000000001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E44">
            <v>-1548.33</v>
          </cell>
          <cell r="F44">
            <v>6453.93</v>
          </cell>
          <cell r="G44">
            <v>0</v>
          </cell>
          <cell r="H44">
            <v>0</v>
          </cell>
          <cell r="I44">
            <v>0</v>
          </cell>
          <cell r="J44">
            <v>6453.93</v>
          </cell>
          <cell r="K44">
            <v>-1548.33</v>
          </cell>
        </row>
        <row r="46">
          <cell r="E46">
            <v>12337.87</v>
          </cell>
          <cell r="F46">
            <v>-54558.37</v>
          </cell>
          <cell r="G46">
            <v>101628.91</v>
          </cell>
          <cell r="H46">
            <v>100789.5</v>
          </cell>
          <cell r="I46">
            <v>32024.12</v>
          </cell>
          <cell r="J46">
            <v>14207.009999999995</v>
          </cell>
          <cell r="K46">
            <v>13177.279999999999</v>
          </cell>
        </row>
        <row r="47">
          <cell r="E47">
            <v>9385.43</v>
          </cell>
          <cell r="F47">
            <v>-9385.43</v>
          </cell>
          <cell r="G47">
            <v>85819.1</v>
          </cell>
          <cell r="H47">
            <v>85441.64</v>
          </cell>
          <cell r="I47">
            <v>85819.1</v>
          </cell>
          <cell r="J47">
            <v>-9762.89</v>
          </cell>
          <cell r="K47">
            <v>9762.89</v>
          </cell>
        </row>
        <row r="48">
          <cell r="E48">
            <v>1788.29</v>
          </cell>
          <cell r="F48">
            <v>13907.41</v>
          </cell>
          <cell r="G48">
            <v>28990.100000000002</v>
          </cell>
          <cell r="H48">
            <v>28868.16</v>
          </cell>
          <cell r="I48">
            <v>0</v>
          </cell>
          <cell r="J48">
            <v>42775.57</v>
          </cell>
          <cell r="K48">
            <v>1910.2299999999996</v>
          </cell>
        </row>
        <row r="49">
          <cell r="E49">
            <v>1492.45</v>
          </cell>
          <cell r="F49">
            <v>-38828.83</v>
          </cell>
          <cell r="G49">
            <v>23192.21</v>
          </cell>
          <cell r="H49">
            <v>23094.59</v>
          </cell>
          <cell r="I49">
            <v>18197.46</v>
          </cell>
          <cell r="J49">
            <v>-33931.7</v>
          </cell>
          <cell r="K49">
            <v>1590.0699999999997</v>
          </cell>
        </row>
        <row r="50">
          <cell r="E50">
            <v>588.68</v>
          </cell>
          <cell r="F50">
            <v>-9309.68</v>
          </cell>
          <cell r="G50">
            <v>4928.28</v>
          </cell>
          <cell r="H50">
            <v>4907.420000000001</v>
          </cell>
          <cell r="I50">
            <v>4870.56</v>
          </cell>
          <cell r="J50">
            <v>-9272.82</v>
          </cell>
          <cell r="K50">
            <v>609.5399999999987</v>
          </cell>
        </row>
        <row r="51">
          <cell r="E51">
            <v>19.34</v>
          </cell>
          <cell r="F51">
            <v>767.38</v>
          </cell>
          <cell r="G51">
            <v>145.1</v>
          </cell>
          <cell r="H51">
            <v>144.28</v>
          </cell>
          <cell r="I51">
            <v>0</v>
          </cell>
          <cell r="J51">
            <v>911.6600000000001</v>
          </cell>
          <cell r="K51">
            <v>20.15999999999999</v>
          </cell>
        </row>
        <row r="52">
          <cell r="E52">
            <v>4506.99</v>
          </cell>
          <cell r="F52">
            <v>-4506.98</v>
          </cell>
          <cell r="G52">
            <v>45056.950000000004</v>
          </cell>
          <cell r="H52">
            <v>44855.26</v>
          </cell>
          <cell r="I52">
            <v>45056.950000000004</v>
          </cell>
          <cell r="J52">
            <v>-4708.670000000001</v>
          </cell>
          <cell r="K52">
            <v>4708.679999999996</v>
          </cell>
        </row>
        <row r="53">
          <cell r="E53">
            <v>3252.56</v>
          </cell>
          <cell r="F53">
            <v>-30088.28</v>
          </cell>
          <cell r="G53">
            <v>16911.07</v>
          </cell>
          <cell r="H53">
            <v>16768.32</v>
          </cell>
          <cell r="I53">
            <v>36243.4152</v>
          </cell>
          <cell r="J53">
            <v>-49563.375199999995</v>
          </cell>
          <cell r="K53">
            <v>3395.3099999999995</v>
          </cell>
        </row>
        <row r="54">
          <cell r="E54">
            <v>568.76</v>
          </cell>
          <cell r="F54">
            <v>-54229.49</v>
          </cell>
          <cell r="G54">
            <v>4396.91</v>
          </cell>
          <cell r="H54">
            <v>4359.650000000001</v>
          </cell>
          <cell r="I54">
            <v>0</v>
          </cell>
          <cell r="J54">
            <v>-49869.84</v>
          </cell>
          <cell r="K54">
            <v>606.0199999999999</v>
          </cell>
        </row>
        <row r="56">
          <cell r="E56">
            <v>8694.69</v>
          </cell>
          <cell r="F56">
            <v>-8692.44</v>
          </cell>
          <cell r="G56">
            <v>91002</v>
          </cell>
          <cell r="H56">
            <v>89748.85</v>
          </cell>
          <cell r="I56">
            <v>91002</v>
          </cell>
          <cell r="J56">
            <v>-9945.589999999997</v>
          </cell>
          <cell r="K56">
            <v>9947.839999999997</v>
          </cell>
        </row>
        <row r="57">
          <cell r="E57">
            <v>945.06</v>
          </cell>
          <cell r="F57">
            <v>-945.06</v>
          </cell>
          <cell r="G57">
            <v>7920</v>
          </cell>
          <cell r="H57">
            <v>7860.79</v>
          </cell>
          <cell r="I57">
            <v>7920</v>
          </cell>
          <cell r="J57">
            <v>-1004.2700000000004</v>
          </cell>
          <cell r="K57">
            <v>1004.2699999999995</v>
          </cell>
        </row>
        <row r="58">
          <cell r="E58">
            <v>13910.56</v>
          </cell>
          <cell r="F58">
            <v>307336.59</v>
          </cell>
          <cell r="G58">
            <v>0</v>
          </cell>
          <cell r="H58">
            <v>8884.409999999998</v>
          </cell>
          <cell r="I58">
            <v>0</v>
          </cell>
          <cell r="J58">
            <v>316221</v>
          </cell>
          <cell r="K58">
            <v>5026.150000000002</v>
          </cell>
        </row>
        <row r="59">
          <cell r="E59">
            <v>2615.29</v>
          </cell>
          <cell r="F59">
            <v>935.9200000000001</v>
          </cell>
          <cell r="G59">
            <v>16312.56</v>
          </cell>
          <cell r="H59">
            <v>16113.98</v>
          </cell>
          <cell r="I59">
            <v>15369</v>
          </cell>
          <cell r="J59">
            <v>1680.8999999999987</v>
          </cell>
          <cell r="K59">
            <v>2813.870000000001</v>
          </cell>
        </row>
        <row r="60">
          <cell r="E60">
            <v>8715.61</v>
          </cell>
          <cell r="F60">
            <v>-8715.61</v>
          </cell>
          <cell r="G60">
            <v>104313.06</v>
          </cell>
          <cell r="H60">
            <v>99955.40999999999</v>
          </cell>
          <cell r="I60">
            <v>104313.06</v>
          </cell>
          <cell r="J60">
            <v>-13073.260000000007</v>
          </cell>
          <cell r="K60">
            <v>13073.260000000007</v>
          </cell>
        </row>
        <row r="61">
          <cell r="E61">
            <v>14559.54</v>
          </cell>
          <cell r="F61">
            <v>-14559.54</v>
          </cell>
          <cell r="G61">
            <v>107689.44</v>
          </cell>
          <cell r="H61">
            <v>106882.39000000001</v>
          </cell>
          <cell r="I61">
            <v>107689.44</v>
          </cell>
          <cell r="J61">
            <v>-15366.589999999986</v>
          </cell>
          <cell r="K61">
            <v>15366.59</v>
          </cell>
        </row>
        <row r="62">
          <cell r="E62">
            <v>12289.24</v>
          </cell>
          <cell r="F62">
            <v>-12289.24</v>
          </cell>
          <cell r="G62">
            <v>107831.28</v>
          </cell>
          <cell r="H62">
            <v>107403.06</v>
          </cell>
          <cell r="I62">
            <v>107831.28</v>
          </cell>
          <cell r="J62">
            <v>-12717.460000000001</v>
          </cell>
          <cell r="K62">
            <v>12717.46</v>
          </cell>
        </row>
        <row r="63">
          <cell r="E63">
            <v>-1183.17</v>
          </cell>
          <cell r="F63">
            <v>1183.17</v>
          </cell>
          <cell r="G63">
            <v>0</v>
          </cell>
          <cell r="H63">
            <v>0</v>
          </cell>
          <cell r="I63">
            <v>0</v>
          </cell>
          <cell r="J63">
            <v>1183.17</v>
          </cell>
          <cell r="K63">
            <v>-1183.17</v>
          </cell>
        </row>
        <row r="64">
          <cell r="E64">
            <v>744.6500000000001</v>
          </cell>
          <cell r="F64">
            <v>-744.6500000000001</v>
          </cell>
          <cell r="G64">
            <v>8858.52</v>
          </cell>
          <cell r="H64">
            <v>8807.9</v>
          </cell>
          <cell r="I64">
            <v>8858.52</v>
          </cell>
          <cell r="J64">
            <v>-795.2700000000004</v>
          </cell>
          <cell r="K64">
            <v>795.2700000000013</v>
          </cell>
        </row>
        <row r="65">
          <cell r="E65">
            <v>4220.99</v>
          </cell>
          <cell r="F65">
            <v>-4220.99</v>
          </cell>
          <cell r="G65">
            <v>68361.81</v>
          </cell>
          <cell r="H65">
            <v>67282.64</v>
          </cell>
          <cell r="I65">
            <v>68361.81</v>
          </cell>
          <cell r="J65">
            <v>-5300.160000000002</v>
          </cell>
          <cell r="K65">
            <v>5300.160000000002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80" zoomScaleNormal="80" zoomScalePageLayoutView="0" workbookViewId="0" topLeftCell="A1">
      <selection activeCell="A32" sqref="A32"/>
    </sheetView>
  </sheetViews>
  <sheetFormatPr defaultColWidth="11.57421875" defaultRowHeight="12.75"/>
  <cols>
    <col min="1" max="1" width="7.7109375" style="0" customWidth="1"/>
    <col min="2" max="2" width="18.00390625" style="0" customWidth="1"/>
    <col min="3" max="3" width="9.57421875" style="0" customWidth="1"/>
    <col min="4" max="4" width="17.28125" style="0" customWidth="1"/>
    <col min="5" max="5" width="16.00390625" style="0" customWidth="1"/>
    <col min="6" max="6" width="20.140625" style="0" customWidth="1"/>
    <col min="7" max="7" width="17.28125" style="0" customWidth="1"/>
    <col min="8" max="8" width="19.8515625" style="0" customWidth="1"/>
    <col min="9" max="9" width="19.00390625" style="0" customWidth="1"/>
    <col min="10" max="10" width="22.28125" style="0" customWidth="1"/>
    <col min="11" max="11" width="18.140625" style="0" customWidth="1"/>
  </cols>
  <sheetData>
    <row r="1" spans="1:11" ht="18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32" t="s">
        <v>1</v>
      </c>
      <c r="B3" s="33" t="s">
        <v>2</v>
      </c>
      <c r="C3" s="33"/>
      <c r="D3" s="34" t="s">
        <v>3</v>
      </c>
      <c r="E3" s="34" t="s">
        <v>4</v>
      </c>
      <c r="F3" s="35" t="s">
        <v>5</v>
      </c>
      <c r="G3" s="35" t="s">
        <v>6</v>
      </c>
      <c r="H3" s="35" t="s">
        <v>7</v>
      </c>
      <c r="I3" s="34" t="s">
        <v>8</v>
      </c>
      <c r="J3" s="34" t="s">
        <v>9</v>
      </c>
      <c r="K3" s="34" t="s">
        <v>10</v>
      </c>
    </row>
    <row r="4" spans="1:11" ht="29.25" customHeight="1">
      <c r="A4" s="32"/>
      <c r="B4" s="5" t="s">
        <v>11</v>
      </c>
      <c r="C4" s="5" t="s">
        <v>12</v>
      </c>
      <c r="D4" s="34"/>
      <c r="E4" s="34"/>
      <c r="F4" s="35"/>
      <c r="G4" s="35"/>
      <c r="H4" s="35"/>
      <c r="I4" s="35"/>
      <c r="J4" s="35"/>
      <c r="K4" s="34"/>
    </row>
    <row r="5" spans="1:11" ht="15.75">
      <c r="A5" s="6">
        <v>2</v>
      </c>
      <c r="B5" s="7" t="s">
        <v>13</v>
      </c>
      <c r="C5" s="7">
        <v>48</v>
      </c>
      <c r="D5" s="6"/>
      <c r="E5" s="6"/>
      <c r="F5" s="6"/>
      <c r="G5" s="6"/>
      <c r="H5" s="6"/>
      <c r="I5" s="6"/>
      <c r="J5" s="6"/>
      <c r="K5" s="8" t="s">
        <v>14</v>
      </c>
    </row>
    <row r="6" spans="1:11" ht="15" hidden="1">
      <c r="A6" s="9">
        <v>2</v>
      </c>
      <c r="B6" s="10"/>
      <c r="C6" s="10"/>
      <c r="D6" s="11">
        <f>'[1]Лицевые счета домов свод'!E39</f>
        <v>17208.72</v>
      </c>
      <c r="E6" s="11">
        <f>'[1]Лицевые счета домов свод'!F39</f>
        <v>-497278.81</v>
      </c>
      <c r="F6" s="11">
        <f>'[1]Лицевые счета домов свод'!G39</f>
        <v>204247.08</v>
      </c>
      <c r="G6" s="11">
        <f>'[1]Лицевые счета домов свод'!H39</f>
        <v>201434.56</v>
      </c>
      <c r="H6" s="11">
        <f>'[1]Лицевые счета домов свод'!I39</f>
        <v>224767.88999999998</v>
      </c>
      <c r="I6" s="11">
        <f>'[1]Лицевые счета домов свод'!J39</f>
        <v>-520612.14</v>
      </c>
      <c r="J6" s="11">
        <f>'[1]Лицевые счета домов свод'!K39</f>
        <v>20021.239999999994</v>
      </c>
      <c r="K6" s="12"/>
    </row>
    <row r="7" spans="1:11" ht="15" hidden="1">
      <c r="A7" s="10"/>
      <c r="B7" s="10"/>
      <c r="C7" s="10"/>
      <c r="D7" s="11">
        <f>'[1]Лицевые счета домов свод'!E40</f>
        <v>0</v>
      </c>
      <c r="E7" s="11">
        <f>'[1]Лицевые счета домов свод'!F40</f>
        <v>0</v>
      </c>
      <c r="F7" s="11">
        <f>'[1]Лицевые счета домов свод'!G40</f>
        <v>0</v>
      </c>
      <c r="G7" s="11">
        <f>'[1]Лицевые счета домов свод'!H40</f>
        <v>0</v>
      </c>
      <c r="H7" s="11">
        <f>'[1]Лицевые счета домов свод'!I40</f>
        <v>0</v>
      </c>
      <c r="I7" s="11">
        <f>'[1]Лицевые счета домов свод'!J40</f>
        <v>0</v>
      </c>
      <c r="J7" s="11">
        <f>'[1]Лицевые счета домов свод'!K40</f>
        <v>0</v>
      </c>
      <c r="K7" s="12"/>
    </row>
    <row r="8" spans="1:11" ht="15" hidden="1">
      <c r="A8" s="10"/>
      <c r="B8" s="10"/>
      <c r="C8" s="10"/>
      <c r="D8" s="11">
        <f>'[1]Лицевые счета домов свод'!E41</f>
        <v>0</v>
      </c>
      <c r="E8" s="11">
        <f>'[1]Лицевые счета домов свод'!F41</f>
        <v>8000</v>
      </c>
      <c r="F8" s="11">
        <f>'[1]Лицевые счета домов свод'!G41</f>
        <v>0</v>
      </c>
      <c r="G8" s="11">
        <f>'[1]Лицевые счета домов свод'!H41</f>
        <v>0</v>
      </c>
      <c r="H8" s="11">
        <f>'[1]Лицевые счета домов свод'!I41</f>
        <v>0</v>
      </c>
      <c r="I8" s="11">
        <f>'[1]Лицевые счета домов свод'!J41</f>
        <v>8000</v>
      </c>
      <c r="J8" s="11">
        <f>'[1]Лицевые счета домов свод'!K41</f>
        <v>0</v>
      </c>
      <c r="K8" s="12"/>
    </row>
    <row r="9" spans="1:11" ht="15" hidden="1">
      <c r="A9" s="10"/>
      <c r="B9" s="10"/>
      <c r="C9" s="10"/>
      <c r="D9" s="11">
        <f>'[1]Лицевые счета домов свод'!E42</f>
        <v>12043.89</v>
      </c>
      <c r="E9" s="11">
        <f>'[1]Лицевые счета домов свод'!F42</f>
        <v>137945.07</v>
      </c>
      <c r="F9" s="11">
        <f>'[1]Лицевые счета домов свод'!G42</f>
        <v>39187.50000000001</v>
      </c>
      <c r="G9" s="11">
        <f>'[1]Лицевые счета домов свод'!H42</f>
        <v>42379.990000000005</v>
      </c>
      <c r="H9" s="11">
        <f>'[1]Лицевые счета домов свод'!I42</f>
        <v>0</v>
      </c>
      <c r="I9" s="11">
        <f>'[1]Лицевые счета домов свод'!J42</f>
        <v>180325.06</v>
      </c>
      <c r="J9" s="11">
        <f>'[1]Лицевые счета домов свод'!K42</f>
        <v>8851.400000000001</v>
      </c>
      <c r="K9" s="12"/>
    </row>
    <row r="10" spans="1:11" ht="15" hidden="1">
      <c r="A10" s="10"/>
      <c r="B10" s="10"/>
      <c r="C10" s="10"/>
      <c r="D10" s="11">
        <f>'[1]Лицевые счета домов свод'!E43</f>
        <v>0</v>
      </c>
      <c r="E10" s="11">
        <f>'[1]Лицевые счета домов свод'!F43</f>
        <v>0</v>
      </c>
      <c r="F10" s="11">
        <f>'[1]Лицевые счета домов свод'!G43</f>
        <v>0</v>
      </c>
      <c r="G10" s="11">
        <f>'[1]Лицевые счета домов свод'!H43</f>
        <v>0</v>
      </c>
      <c r="H10" s="11">
        <f>'[1]Лицевые счета домов свод'!I43</f>
        <v>0</v>
      </c>
      <c r="I10" s="11">
        <f>'[1]Лицевые счета домов свод'!J43</f>
        <v>0</v>
      </c>
      <c r="J10" s="11">
        <f>'[1]Лицевые счета домов свод'!K43</f>
        <v>0</v>
      </c>
      <c r="K10" s="12"/>
    </row>
    <row r="11" spans="1:11" ht="15" hidden="1">
      <c r="A11" s="10"/>
      <c r="B11" s="10"/>
      <c r="C11" s="10"/>
      <c r="D11" s="11">
        <f>'[1]Лицевые счета домов свод'!E44</f>
        <v>-1548.33</v>
      </c>
      <c r="E11" s="11">
        <f>'[1]Лицевые счета домов свод'!F44</f>
        <v>6453.93</v>
      </c>
      <c r="F11" s="11">
        <f>'[1]Лицевые счета домов свод'!G44</f>
        <v>0</v>
      </c>
      <c r="G11" s="11">
        <f>'[1]Лицевые счета домов свод'!H44</f>
        <v>0</v>
      </c>
      <c r="H11" s="11">
        <f>'[1]Лицевые счета домов свод'!I44</f>
        <v>0</v>
      </c>
      <c r="I11" s="11">
        <f>'[1]Лицевые счета домов свод'!J44</f>
        <v>6453.93</v>
      </c>
      <c r="J11" s="11">
        <f>'[1]Лицевые счета домов свод'!K44</f>
        <v>-1548.33</v>
      </c>
      <c r="K11" s="12"/>
    </row>
    <row r="12" spans="1:11" ht="15.75" hidden="1">
      <c r="A12" s="10"/>
      <c r="B12" s="10"/>
      <c r="C12" s="10"/>
      <c r="D12" s="4">
        <f aca="true" t="shared" si="0" ref="D12:J12">SUM(D6:D11)</f>
        <v>27704.28</v>
      </c>
      <c r="E12" s="4">
        <f t="shared" si="0"/>
        <v>-344879.81</v>
      </c>
      <c r="F12" s="4">
        <f t="shared" si="0"/>
        <v>243434.58</v>
      </c>
      <c r="G12" s="4">
        <f t="shared" si="0"/>
        <v>243814.55</v>
      </c>
      <c r="H12" s="4">
        <f t="shared" si="0"/>
        <v>224767.88999999998</v>
      </c>
      <c r="I12" s="4">
        <f t="shared" si="0"/>
        <v>-325833.15</v>
      </c>
      <c r="J12" s="4">
        <f t="shared" si="0"/>
        <v>27324.309999999998</v>
      </c>
      <c r="K12" s="13"/>
    </row>
    <row r="13" spans="1:11" ht="18.75" customHeight="1" hidden="1">
      <c r="A13" s="10"/>
      <c r="B13" s="10"/>
      <c r="C13" s="10"/>
      <c r="D13" s="11">
        <f>'[1]Лицевые счета домов свод'!E46</f>
        <v>12337.87</v>
      </c>
      <c r="E13" s="11">
        <f>'[1]Лицевые счета домов свод'!F46</f>
        <v>-54558.37</v>
      </c>
      <c r="F13" s="11">
        <f>'[1]Лицевые счета домов свод'!G46</f>
        <v>101628.91</v>
      </c>
      <c r="G13" s="11">
        <f>'[1]Лицевые счета домов свод'!H46</f>
        <v>100789.5</v>
      </c>
      <c r="H13" s="11">
        <f>'[1]Лицевые счета домов свод'!I46</f>
        <v>32024.12</v>
      </c>
      <c r="I13" s="11">
        <f>'[1]Лицевые счета домов свод'!J46</f>
        <v>14207.009999999995</v>
      </c>
      <c r="J13" s="11">
        <f>'[1]Лицевые счета домов свод'!K46</f>
        <v>13177.279999999999</v>
      </c>
      <c r="K13" s="12"/>
    </row>
    <row r="14" spans="1:11" ht="30.75" customHeight="1" hidden="1">
      <c r="A14" s="10"/>
      <c r="B14" s="10"/>
      <c r="C14" s="10"/>
      <c r="D14" s="11">
        <f>'[1]Лицевые счета домов свод'!E47</f>
        <v>9385.43</v>
      </c>
      <c r="E14" s="11">
        <f>'[1]Лицевые счета домов свод'!F47</f>
        <v>-9385.43</v>
      </c>
      <c r="F14" s="11">
        <f>'[1]Лицевые счета домов свод'!G47</f>
        <v>85819.1</v>
      </c>
      <c r="G14" s="11">
        <f>'[1]Лицевые счета домов свод'!H47</f>
        <v>85441.64</v>
      </c>
      <c r="H14" s="11">
        <f>'[1]Лицевые счета домов свод'!I47</f>
        <v>85819.1</v>
      </c>
      <c r="I14" s="11">
        <f>'[1]Лицевые счета домов свод'!J47</f>
        <v>-9762.89</v>
      </c>
      <c r="J14" s="11">
        <f>'[1]Лицевые счета домов свод'!K47</f>
        <v>9762.89</v>
      </c>
      <c r="K14" s="12"/>
    </row>
    <row r="15" spans="1:11" ht="27" customHeight="1" hidden="1">
      <c r="A15" s="10"/>
      <c r="B15" s="10"/>
      <c r="C15" s="10"/>
      <c r="D15" s="11">
        <f>'[1]Лицевые счета домов свод'!E48</f>
        <v>1788.29</v>
      </c>
      <c r="E15" s="11">
        <f>'[1]Лицевые счета домов свод'!F48</f>
        <v>13907.41</v>
      </c>
      <c r="F15" s="11">
        <f>'[1]Лицевые счета домов свод'!G48</f>
        <v>28990.100000000002</v>
      </c>
      <c r="G15" s="11">
        <f>'[1]Лицевые счета домов свод'!H48</f>
        <v>28868.16</v>
      </c>
      <c r="H15" s="11">
        <f>'[1]Лицевые счета домов свод'!I48</f>
        <v>0</v>
      </c>
      <c r="I15" s="11">
        <f>'[1]Лицевые счета домов свод'!J48</f>
        <v>42775.57</v>
      </c>
      <c r="J15" s="11">
        <f>'[1]Лицевые счета домов свод'!K48</f>
        <v>1910.2299999999996</v>
      </c>
      <c r="K15" s="12"/>
    </row>
    <row r="16" spans="1:11" ht="27" customHeight="1" hidden="1">
      <c r="A16" s="10"/>
      <c r="B16" s="10"/>
      <c r="C16" s="10"/>
      <c r="D16" s="11">
        <f>'[1]Лицевые счета домов свод'!E49</f>
        <v>1492.45</v>
      </c>
      <c r="E16" s="11">
        <f>'[1]Лицевые счета домов свод'!F49</f>
        <v>-38828.83</v>
      </c>
      <c r="F16" s="11">
        <f>'[1]Лицевые счета домов свод'!G49</f>
        <v>23192.21</v>
      </c>
      <c r="G16" s="11">
        <f>'[1]Лицевые счета домов свод'!H49</f>
        <v>23094.59</v>
      </c>
      <c r="H16" s="14">
        <f>'[1]Лицевые счета домов свод'!I49</f>
        <v>18197.46</v>
      </c>
      <c r="I16" s="14">
        <f>'[1]Лицевые счета домов свод'!J49</f>
        <v>-33931.7</v>
      </c>
      <c r="J16" s="11">
        <f>'[1]Лицевые счета домов свод'!K49</f>
        <v>1590.0699999999997</v>
      </c>
      <c r="K16" s="12"/>
    </row>
    <row r="17" spans="1:11" ht="15" hidden="1">
      <c r="A17" s="10"/>
      <c r="B17" s="10"/>
      <c r="C17" s="10"/>
      <c r="D17" s="11">
        <f>'[1]Лицевые счета домов свод'!E50</f>
        <v>588.68</v>
      </c>
      <c r="E17" s="11">
        <f>'[1]Лицевые счета домов свод'!F50</f>
        <v>-9309.68</v>
      </c>
      <c r="F17" s="11">
        <f>'[1]Лицевые счета домов свод'!G50</f>
        <v>4928.28</v>
      </c>
      <c r="G17" s="11">
        <f>'[1]Лицевые счета домов свод'!H50</f>
        <v>4907.420000000001</v>
      </c>
      <c r="H17" s="11">
        <f>'[1]Лицевые счета домов свод'!I50</f>
        <v>4870.56</v>
      </c>
      <c r="I17" s="11">
        <f>'[1]Лицевые счета домов свод'!J50</f>
        <v>-9272.82</v>
      </c>
      <c r="J17" s="11">
        <f>'[1]Лицевые счета домов свод'!K50</f>
        <v>609.5399999999987</v>
      </c>
      <c r="K17" s="12"/>
    </row>
    <row r="18" spans="1:11" ht="29.25" customHeight="1" hidden="1">
      <c r="A18" s="10"/>
      <c r="B18" s="10"/>
      <c r="C18" s="10"/>
      <c r="D18" s="11">
        <f>'[1]Лицевые счета домов свод'!E51</f>
        <v>19.34</v>
      </c>
      <c r="E18" s="11">
        <f>'[1]Лицевые счета домов свод'!F51</f>
        <v>767.38</v>
      </c>
      <c r="F18" s="11">
        <f>'[1]Лицевые счета домов свод'!G51</f>
        <v>145.1</v>
      </c>
      <c r="G18" s="11">
        <f>'[1]Лицевые счета домов свод'!H51</f>
        <v>144.28</v>
      </c>
      <c r="H18" s="11">
        <f>'[1]Лицевые счета домов свод'!I51</f>
        <v>0</v>
      </c>
      <c r="I18" s="11">
        <f>'[1]Лицевые счета домов свод'!J51</f>
        <v>911.6600000000001</v>
      </c>
      <c r="J18" s="11">
        <f>'[1]Лицевые счета домов свод'!K51</f>
        <v>20.15999999999999</v>
      </c>
      <c r="K18" s="12"/>
    </row>
    <row r="19" spans="1:11" ht="43.5" customHeight="1" hidden="1">
      <c r="A19" s="10"/>
      <c r="B19" s="10"/>
      <c r="C19" s="10"/>
      <c r="D19" s="11">
        <f>'[1]Лицевые счета домов свод'!E52</f>
        <v>4506.99</v>
      </c>
      <c r="E19" s="11">
        <f>'[1]Лицевые счета домов свод'!F52</f>
        <v>-4506.98</v>
      </c>
      <c r="F19" s="11">
        <f>'[1]Лицевые счета домов свод'!G52</f>
        <v>45056.950000000004</v>
      </c>
      <c r="G19" s="11">
        <f>'[1]Лицевые счета домов свод'!H52</f>
        <v>44855.26</v>
      </c>
      <c r="H19" s="11">
        <f>'[1]Лицевые счета домов свод'!I52</f>
        <v>45056.950000000004</v>
      </c>
      <c r="I19" s="11">
        <f>'[1]Лицевые счета домов свод'!J52</f>
        <v>-4708.670000000001</v>
      </c>
      <c r="J19" s="11">
        <f>'[1]Лицевые счета домов свод'!K52</f>
        <v>4708.679999999996</v>
      </c>
      <c r="K19" s="12"/>
    </row>
    <row r="20" spans="1:11" ht="23.25" customHeight="1" hidden="1">
      <c r="A20" s="10"/>
      <c r="B20" s="10"/>
      <c r="C20" s="10"/>
      <c r="D20" s="11">
        <f>'[1]Лицевые счета домов свод'!E53</f>
        <v>3252.56</v>
      </c>
      <c r="E20" s="11">
        <f>'[1]Лицевые счета домов свод'!F53</f>
        <v>-30088.28</v>
      </c>
      <c r="F20" s="11">
        <f>'[1]Лицевые счета домов свод'!G53</f>
        <v>16911.07</v>
      </c>
      <c r="G20" s="11">
        <f>'[1]Лицевые счета домов свод'!H53</f>
        <v>16768.32</v>
      </c>
      <c r="H20" s="14">
        <f>'[1]Лицевые счета домов свод'!I53</f>
        <v>36243.4152</v>
      </c>
      <c r="I20" s="14">
        <f>'[1]Лицевые счета домов свод'!J53</f>
        <v>-49563.375199999995</v>
      </c>
      <c r="J20" s="11">
        <f>'[1]Лицевые счета домов свод'!K53</f>
        <v>3395.3099999999995</v>
      </c>
      <c r="K20" s="12"/>
    </row>
    <row r="21" spans="1:11" ht="27" customHeight="1" hidden="1">
      <c r="A21" s="10"/>
      <c r="B21" s="10"/>
      <c r="C21" s="10"/>
      <c r="D21" s="11">
        <f>'[1]Лицевые счета домов свод'!E54</f>
        <v>568.76</v>
      </c>
      <c r="E21" s="11">
        <f>'[1]Лицевые счета домов свод'!F54</f>
        <v>-54229.49</v>
      </c>
      <c r="F21" s="11">
        <f>'[1]Лицевые счета домов свод'!G54</f>
        <v>4396.91</v>
      </c>
      <c r="G21" s="11">
        <f>'[1]Лицевые счета домов свод'!H54</f>
        <v>4359.650000000001</v>
      </c>
      <c r="H21" s="11">
        <f>'[1]Лицевые счета домов свод'!I54</f>
        <v>0</v>
      </c>
      <c r="I21" s="11">
        <f>'[1]Лицевые счета домов свод'!J54</f>
        <v>-49869.84</v>
      </c>
      <c r="J21" s="11">
        <f>'[1]Лицевые счета домов свод'!K54</f>
        <v>606.0199999999999</v>
      </c>
      <c r="K21" s="12"/>
    </row>
    <row r="22" spans="1:11" ht="15.75" hidden="1">
      <c r="A22" s="10"/>
      <c r="B22" s="10"/>
      <c r="C22" s="10"/>
      <c r="D22" s="4">
        <f aca="true" t="shared" si="1" ref="D22:J22">SUM(D13:D21)</f>
        <v>33940.37</v>
      </c>
      <c r="E22" s="4">
        <f t="shared" si="1"/>
        <v>-186232.26999999996</v>
      </c>
      <c r="F22" s="4">
        <f t="shared" si="1"/>
        <v>311068.63</v>
      </c>
      <c r="G22" s="4">
        <f t="shared" si="1"/>
        <v>309228.82000000007</v>
      </c>
      <c r="H22" s="15">
        <f t="shared" si="1"/>
        <v>222211.6052</v>
      </c>
      <c r="I22" s="15">
        <f t="shared" si="1"/>
        <v>-99215.0552</v>
      </c>
      <c r="J22" s="15">
        <f t="shared" si="1"/>
        <v>35780.179999999986</v>
      </c>
      <c r="K22" s="13"/>
    </row>
    <row r="23" spans="1:11" ht="15" hidden="1">
      <c r="A23" s="10"/>
      <c r="B23" s="10"/>
      <c r="C23" s="10"/>
      <c r="D23" s="11">
        <f>'[1]Лицевые счета домов свод'!E56</f>
        <v>8694.69</v>
      </c>
      <c r="E23" s="11">
        <f>'[1]Лицевые счета домов свод'!F56</f>
        <v>-8692.44</v>
      </c>
      <c r="F23" s="11">
        <f>'[1]Лицевые счета домов свод'!G56</f>
        <v>91002</v>
      </c>
      <c r="G23" s="11">
        <f>'[1]Лицевые счета домов свод'!H56</f>
        <v>89748.85</v>
      </c>
      <c r="H23" s="11">
        <f>'[1]Лицевые счета домов свод'!I56</f>
        <v>91002</v>
      </c>
      <c r="I23" s="11">
        <f>'[1]Лицевые счета домов свод'!J56</f>
        <v>-9945.589999999997</v>
      </c>
      <c r="J23" s="11">
        <f>'[1]Лицевые счета домов свод'!K56</f>
        <v>9947.839999999997</v>
      </c>
      <c r="K23" s="12"/>
    </row>
    <row r="24" spans="1:11" ht="15" hidden="1">
      <c r="A24" s="10"/>
      <c r="B24" s="10"/>
      <c r="C24" s="10"/>
      <c r="D24" s="11">
        <f>'[1]Лицевые счета домов свод'!E57</f>
        <v>945.06</v>
      </c>
      <c r="E24" s="11">
        <f>'[1]Лицевые счета домов свод'!F57</f>
        <v>-945.06</v>
      </c>
      <c r="F24" s="11">
        <f>'[1]Лицевые счета домов свод'!G57</f>
        <v>7920</v>
      </c>
      <c r="G24" s="11">
        <f>'[1]Лицевые счета домов свод'!H57</f>
        <v>7860.79</v>
      </c>
      <c r="H24" s="11">
        <f>'[1]Лицевые счета домов свод'!I57</f>
        <v>7920</v>
      </c>
      <c r="I24" s="11">
        <f>'[1]Лицевые счета домов свод'!J57</f>
        <v>-1004.2700000000004</v>
      </c>
      <c r="J24" s="11">
        <f>'[1]Лицевые счета домов свод'!K57</f>
        <v>1004.2699999999995</v>
      </c>
      <c r="K24" s="12"/>
    </row>
    <row r="25" spans="1:11" ht="15" hidden="1">
      <c r="A25" s="10"/>
      <c r="B25" s="10"/>
      <c r="C25" s="10"/>
      <c r="D25" s="11">
        <f>'[1]Лицевые счета домов свод'!E58</f>
        <v>13910.56</v>
      </c>
      <c r="E25" s="11">
        <f>'[1]Лицевые счета домов свод'!F58</f>
        <v>307336.59</v>
      </c>
      <c r="F25" s="11">
        <f>'[1]Лицевые счета домов свод'!G58</f>
        <v>0</v>
      </c>
      <c r="G25" s="11">
        <f>'[1]Лицевые счета домов свод'!H58</f>
        <v>8884.409999999998</v>
      </c>
      <c r="H25" s="11">
        <f>'[1]Лицевые счета домов свод'!I58</f>
        <v>0</v>
      </c>
      <c r="I25" s="11">
        <f>'[1]Лицевые счета домов свод'!J58</f>
        <v>316221</v>
      </c>
      <c r="J25" s="11">
        <f>'[1]Лицевые счета домов свод'!K58</f>
        <v>5026.150000000002</v>
      </c>
      <c r="K25" s="12"/>
    </row>
    <row r="26" spans="1:11" ht="15" hidden="1">
      <c r="A26" s="10"/>
      <c r="B26" s="10"/>
      <c r="C26" s="10"/>
      <c r="D26" s="11">
        <f>'[1]Лицевые счета домов свод'!E59</f>
        <v>2615.29</v>
      </c>
      <c r="E26" s="11">
        <f>'[1]Лицевые счета домов свод'!F59</f>
        <v>935.9200000000001</v>
      </c>
      <c r="F26" s="11">
        <f>'[1]Лицевые счета домов свод'!G59</f>
        <v>16312.56</v>
      </c>
      <c r="G26" s="11">
        <f>'[1]Лицевые счета домов свод'!H59</f>
        <v>16113.98</v>
      </c>
      <c r="H26" s="11">
        <f>'[1]Лицевые счета домов свод'!I59</f>
        <v>15369</v>
      </c>
      <c r="I26" s="11">
        <f>'[1]Лицевые счета домов свод'!J59</f>
        <v>1680.8999999999987</v>
      </c>
      <c r="J26" s="11">
        <f>'[1]Лицевые счета домов свод'!K59</f>
        <v>2813.870000000001</v>
      </c>
      <c r="K26" s="12"/>
    </row>
    <row r="27" spans="1:11" ht="15" hidden="1">
      <c r="A27" s="10"/>
      <c r="B27" s="10"/>
      <c r="C27" s="10"/>
      <c r="D27" s="11">
        <f>'[1]Лицевые счета домов свод'!E60</f>
        <v>8715.61</v>
      </c>
      <c r="E27" s="11">
        <f>'[1]Лицевые счета домов свод'!F60</f>
        <v>-8715.61</v>
      </c>
      <c r="F27" s="11">
        <f>'[1]Лицевые счета домов свод'!G60</f>
        <v>104313.06</v>
      </c>
      <c r="G27" s="11">
        <f>'[1]Лицевые счета домов свод'!H60</f>
        <v>99955.40999999999</v>
      </c>
      <c r="H27" s="11">
        <f>'[1]Лицевые счета домов свод'!I60</f>
        <v>104313.06</v>
      </c>
      <c r="I27" s="11">
        <f>'[1]Лицевые счета домов свод'!J60</f>
        <v>-13073.260000000007</v>
      </c>
      <c r="J27" s="11">
        <f>'[1]Лицевые счета домов свод'!K60</f>
        <v>13073.260000000007</v>
      </c>
      <c r="K27" s="12"/>
    </row>
    <row r="28" spans="1:11" ht="15" hidden="1">
      <c r="A28" s="10"/>
      <c r="B28" s="10"/>
      <c r="C28" s="10"/>
      <c r="D28" s="11">
        <f>'[1]Лицевые счета домов свод'!E61</f>
        <v>14559.54</v>
      </c>
      <c r="E28" s="11">
        <f>'[1]Лицевые счета домов свод'!F61</f>
        <v>-14559.54</v>
      </c>
      <c r="F28" s="11">
        <f>'[1]Лицевые счета домов свод'!G61</f>
        <v>107689.44</v>
      </c>
      <c r="G28" s="11">
        <f>'[1]Лицевые счета домов свод'!H61</f>
        <v>106882.39000000001</v>
      </c>
      <c r="H28" s="11">
        <f>'[1]Лицевые счета домов свод'!I61</f>
        <v>107689.44</v>
      </c>
      <c r="I28" s="11">
        <f>'[1]Лицевые счета домов свод'!J61</f>
        <v>-15366.589999999986</v>
      </c>
      <c r="J28" s="11">
        <f>'[1]Лицевые счета домов свод'!K61</f>
        <v>15366.59</v>
      </c>
      <c r="K28" s="12"/>
    </row>
    <row r="29" spans="1:11" ht="15" hidden="1">
      <c r="A29" s="10"/>
      <c r="B29" s="10"/>
      <c r="C29" s="10"/>
      <c r="D29" s="11">
        <f>'[1]Лицевые счета домов свод'!E62</f>
        <v>12289.24</v>
      </c>
      <c r="E29" s="11">
        <f>'[1]Лицевые счета домов свод'!F62</f>
        <v>-12289.24</v>
      </c>
      <c r="F29" s="11">
        <f>'[1]Лицевые счета домов свод'!G62</f>
        <v>107831.28</v>
      </c>
      <c r="G29" s="11">
        <f>'[1]Лицевые счета домов свод'!H62</f>
        <v>107403.06</v>
      </c>
      <c r="H29" s="11">
        <f>'[1]Лицевые счета домов свод'!I62</f>
        <v>107831.28</v>
      </c>
      <c r="I29" s="11">
        <f>'[1]Лицевые счета домов свод'!J62</f>
        <v>-12717.460000000001</v>
      </c>
      <c r="J29" s="11">
        <f>'[1]Лицевые счета домов свод'!K62</f>
        <v>12717.46</v>
      </c>
      <c r="K29" s="12"/>
    </row>
    <row r="30" spans="1:11" ht="15" hidden="1">
      <c r="A30" s="10"/>
      <c r="B30" s="10"/>
      <c r="C30" s="10"/>
      <c r="D30" s="11">
        <f>'[1]Лицевые счета домов свод'!E63</f>
        <v>-1183.17</v>
      </c>
      <c r="E30" s="11">
        <f>'[1]Лицевые счета домов свод'!F63</f>
        <v>1183.17</v>
      </c>
      <c r="F30" s="11">
        <f>'[1]Лицевые счета домов свод'!G63</f>
        <v>0</v>
      </c>
      <c r="G30" s="11">
        <f>'[1]Лицевые счета домов свод'!H63</f>
        <v>0</v>
      </c>
      <c r="H30" s="11">
        <f>'[1]Лицевые счета домов свод'!I63</f>
        <v>0</v>
      </c>
      <c r="I30" s="11">
        <f>'[1]Лицевые счета домов свод'!J63</f>
        <v>1183.17</v>
      </c>
      <c r="J30" s="11">
        <f>'[1]Лицевые счета домов свод'!K63</f>
        <v>-1183.17</v>
      </c>
      <c r="K30" s="12"/>
    </row>
    <row r="31" spans="1:11" ht="15" hidden="1">
      <c r="A31" s="10"/>
      <c r="B31" s="10"/>
      <c r="C31" s="10"/>
      <c r="D31" s="11">
        <f>'[1]Лицевые счета домов свод'!E64</f>
        <v>744.6500000000001</v>
      </c>
      <c r="E31" s="11">
        <f>'[1]Лицевые счета домов свод'!F64</f>
        <v>-744.6500000000001</v>
      </c>
      <c r="F31" s="11">
        <f>'[1]Лицевые счета домов свод'!G64</f>
        <v>8858.52</v>
      </c>
      <c r="G31" s="11">
        <f>'[1]Лицевые счета домов свод'!H64</f>
        <v>8807.9</v>
      </c>
      <c r="H31" s="11">
        <f>'[1]Лицевые счета домов свод'!I64</f>
        <v>8858.52</v>
      </c>
      <c r="I31" s="11">
        <f>'[1]Лицевые счета домов свод'!J64</f>
        <v>-795.2700000000004</v>
      </c>
      <c r="J31" s="11">
        <f>'[1]Лицевые счета домов свод'!K64</f>
        <v>795.2700000000013</v>
      </c>
      <c r="K31" s="12"/>
    </row>
    <row r="32" spans="1:11" ht="15" hidden="1">
      <c r="A32" s="10"/>
      <c r="B32" s="10"/>
      <c r="C32" s="10"/>
      <c r="D32" s="11">
        <f>'[1]Лицевые счета домов свод'!E65</f>
        <v>4220.99</v>
      </c>
      <c r="E32" s="11">
        <f>'[1]Лицевые счета домов свод'!F65</f>
        <v>-4220.99</v>
      </c>
      <c r="F32" s="11">
        <f>'[1]Лицевые счета домов свод'!G65</f>
        <v>68361.81</v>
      </c>
      <c r="G32" s="11">
        <f>'[1]Лицевые счета домов свод'!H65</f>
        <v>67282.64</v>
      </c>
      <c r="H32" s="11">
        <f>'[1]Лицевые счета домов свод'!I65</f>
        <v>68361.81</v>
      </c>
      <c r="I32" s="11">
        <f>'[1]Лицевые счета домов свод'!J65</f>
        <v>-5300.160000000002</v>
      </c>
      <c r="J32" s="11">
        <f>'[1]Лицевые счета домов свод'!K65</f>
        <v>5300.160000000002</v>
      </c>
      <c r="K32" s="12"/>
    </row>
    <row r="33" spans="1:11" ht="15.75">
      <c r="A33" s="6"/>
      <c r="B33" s="36" t="s">
        <v>15</v>
      </c>
      <c r="C33" s="36"/>
      <c r="D33" s="16">
        <f aca="true" t="shared" si="2" ref="D33:J33">SUM(D23:D32)+D12+D22</f>
        <v>127157.10999999999</v>
      </c>
      <c r="E33" s="16">
        <f t="shared" si="2"/>
        <v>-271823.92999999993</v>
      </c>
      <c r="F33" s="16">
        <f t="shared" si="2"/>
        <v>1066791.88</v>
      </c>
      <c r="G33" s="16">
        <f t="shared" si="2"/>
        <v>1065982.8</v>
      </c>
      <c r="H33" s="17">
        <f t="shared" si="2"/>
        <v>958324.6052</v>
      </c>
      <c r="I33" s="17">
        <f t="shared" si="2"/>
        <v>-164165.73520000002</v>
      </c>
      <c r="J33" s="16">
        <f t="shared" si="2"/>
        <v>127966.19</v>
      </c>
      <c r="K33" s="18"/>
    </row>
  </sheetData>
  <sheetProtection password="CC47" sheet="1" objects="1" scenarios="1" selectLockedCells="1" selectUnlockedCells="1"/>
  <mergeCells count="12">
    <mergeCell ref="K3:K4"/>
    <mergeCell ref="B33:C33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="80" zoomScaleNormal="80" zoomScalePageLayoutView="0" workbookViewId="0" topLeftCell="A7">
      <selection activeCell="A34" sqref="A34"/>
    </sheetView>
  </sheetViews>
  <sheetFormatPr defaultColWidth="11.57421875" defaultRowHeight="12.75"/>
  <cols>
    <col min="1" max="1" width="10.00390625" style="0" customWidth="1"/>
    <col min="2" max="2" width="49.28125" style="19" customWidth="1"/>
    <col min="3" max="3" width="28.421875" style="0" customWidth="1"/>
    <col min="4" max="4" width="38.28125" style="0" customWidth="1"/>
  </cols>
  <sheetData>
    <row r="1" spans="1:4" ht="18">
      <c r="A1" s="37" t="s">
        <v>16</v>
      </c>
      <c r="B1" s="37"/>
      <c r="C1" s="37"/>
      <c r="D1" s="37"/>
    </row>
    <row r="2" spans="1:4" ht="15">
      <c r="A2" s="20" t="s">
        <v>1</v>
      </c>
      <c r="B2" s="20" t="s">
        <v>17</v>
      </c>
      <c r="C2" s="21" t="s">
        <v>2</v>
      </c>
      <c r="D2" s="21" t="s">
        <v>18</v>
      </c>
    </row>
    <row r="3" spans="1:4" ht="28.5">
      <c r="A3" s="22">
        <v>1</v>
      </c>
      <c r="B3" s="23" t="s">
        <v>19</v>
      </c>
      <c r="C3" s="22" t="s">
        <v>20</v>
      </c>
      <c r="D3" s="24" t="s">
        <v>21</v>
      </c>
    </row>
    <row r="4" spans="1:4" ht="28.5">
      <c r="A4" s="22">
        <v>2</v>
      </c>
      <c r="B4" s="25" t="s">
        <v>22</v>
      </c>
      <c r="C4" s="22" t="s">
        <v>20</v>
      </c>
      <c r="D4" s="24" t="s">
        <v>21</v>
      </c>
    </row>
    <row r="5" spans="1:4" ht="18">
      <c r="A5" s="37" t="s">
        <v>23</v>
      </c>
      <c r="B5" s="37"/>
      <c r="C5" s="37"/>
      <c r="D5" s="37"/>
    </row>
    <row r="6" spans="1:4" ht="15">
      <c r="A6" s="20" t="s">
        <v>1</v>
      </c>
      <c r="B6" s="20" t="s">
        <v>17</v>
      </c>
      <c r="C6" s="21" t="s">
        <v>2</v>
      </c>
      <c r="D6" s="21" t="s">
        <v>18</v>
      </c>
    </row>
    <row r="7" spans="1:4" ht="14.25">
      <c r="A7" s="22">
        <v>1</v>
      </c>
      <c r="B7" s="23" t="s">
        <v>24</v>
      </c>
      <c r="C7" s="24" t="s">
        <v>20</v>
      </c>
      <c r="D7" s="23" t="s">
        <v>25</v>
      </c>
    </row>
    <row r="8" spans="1:4" ht="14.25">
      <c r="A8" s="22">
        <v>2</v>
      </c>
      <c r="B8" s="23" t="s">
        <v>26</v>
      </c>
      <c r="C8" s="24" t="s">
        <v>20</v>
      </c>
      <c r="D8" s="24" t="s">
        <v>27</v>
      </c>
    </row>
    <row r="9" spans="1:4" ht="14.25">
      <c r="A9" s="22">
        <v>3</v>
      </c>
      <c r="B9" s="23" t="s">
        <v>28</v>
      </c>
      <c r="C9" s="24" t="s">
        <v>20</v>
      </c>
      <c r="D9" s="24"/>
    </row>
    <row r="10" spans="1:4" ht="18">
      <c r="A10" s="37" t="s">
        <v>29</v>
      </c>
      <c r="B10" s="37"/>
      <c r="C10" s="37"/>
      <c r="D10" s="37"/>
    </row>
    <row r="11" spans="1:4" ht="15">
      <c r="A11" s="20" t="s">
        <v>1</v>
      </c>
      <c r="B11" s="20" t="s">
        <v>17</v>
      </c>
      <c r="C11" s="21" t="s">
        <v>2</v>
      </c>
      <c r="D11" s="21" t="s">
        <v>18</v>
      </c>
    </row>
    <row r="12" spans="1:4" ht="14.25">
      <c r="A12" s="22">
        <v>1</v>
      </c>
      <c r="B12" s="23" t="s">
        <v>30</v>
      </c>
      <c r="C12" s="24" t="s">
        <v>20</v>
      </c>
      <c r="D12" s="24"/>
    </row>
    <row r="13" spans="1:4" ht="18">
      <c r="A13" s="37" t="s">
        <v>31</v>
      </c>
      <c r="B13" s="37"/>
      <c r="C13" s="37"/>
      <c r="D13" s="37"/>
    </row>
    <row r="14" spans="1:4" ht="15">
      <c r="A14" s="20" t="s">
        <v>1</v>
      </c>
      <c r="B14" s="20" t="s">
        <v>17</v>
      </c>
      <c r="C14" s="21" t="s">
        <v>2</v>
      </c>
      <c r="D14" s="21" t="s">
        <v>18</v>
      </c>
    </row>
    <row r="15" spans="1:4" ht="14.25">
      <c r="A15" s="22">
        <v>1</v>
      </c>
      <c r="B15" s="25" t="s">
        <v>32</v>
      </c>
      <c r="C15" s="22" t="s">
        <v>33</v>
      </c>
      <c r="D15" s="22"/>
    </row>
    <row r="16" spans="1:4" ht="18">
      <c r="A16" s="38" t="s">
        <v>34</v>
      </c>
      <c r="B16" s="38"/>
      <c r="C16" s="38"/>
      <c r="D16" s="38"/>
    </row>
    <row r="17" spans="1:4" ht="15">
      <c r="A17" s="20" t="s">
        <v>1</v>
      </c>
      <c r="B17" s="20" t="s">
        <v>17</v>
      </c>
      <c r="C17" s="21" t="s">
        <v>2</v>
      </c>
      <c r="D17" s="21" t="s">
        <v>18</v>
      </c>
    </row>
    <row r="18" spans="1:4" ht="28.5">
      <c r="A18" s="22">
        <v>1</v>
      </c>
      <c r="B18" s="23" t="s">
        <v>35</v>
      </c>
      <c r="C18" s="24" t="s">
        <v>33</v>
      </c>
      <c r="D18" s="24" t="s">
        <v>36</v>
      </c>
    </row>
    <row r="19" spans="1:4" ht="14.25">
      <c r="A19" s="22">
        <v>2</v>
      </c>
      <c r="B19" s="25" t="s">
        <v>37</v>
      </c>
      <c r="C19" s="24" t="s">
        <v>20</v>
      </c>
      <c r="D19" s="22"/>
    </row>
    <row r="20" spans="1:4" ht="18">
      <c r="A20" s="37" t="s">
        <v>38</v>
      </c>
      <c r="B20" s="37"/>
      <c r="C20" s="37"/>
      <c r="D20" s="37"/>
    </row>
    <row r="21" spans="1:4" ht="15">
      <c r="A21" s="20" t="s">
        <v>1</v>
      </c>
      <c r="B21" s="20" t="s">
        <v>17</v>
      </c>
      <c r="C21" s="21" t="s">
        <v>2</v>
      </c>
      <c r="D21" s="21" t="s">
        <v>18</v>
      </c>
    </row>
    <row r="22" spans="1:4" ht="14.25">
      <c r="A22" s="22">
        <v>1</v>
      </c>
      <c r="B22" s="23" t="s">
        <v>39</v>
      </c>
      <c r="C22" s="23" t="s">
        <v>40</v>
      </c>
      <c r="D22" s="25"/>
    </row>
    <row r="23" spans="1:4" ht="14.25">
      <c r="A23" s="22">
        <v>2</v>
      </c>
      <c r="B23" s="23" t="s">
        <v>41</v>
      </c>
      <c r="C23" s="24" t="s">
        <v>20</v>
      </c>
      <c r="D23" s="24"/>
    </row>
    <row r="24" spans="1:4" ht="18">
      <c r="A24" s="38" t="s">
        <v>42</v>
      </c>
      <c r="B24" s="38"/>
      <c r="C24" s="38"/>
      <c r="D24" s="38"/>
    </row>
    <row r="25" spans="1:4" ht="15">
      <c r="A25" s="20" t="s">
        <v>1</v>
      </c>
      <c r="B25" s="20" t="s">
        <v>17</v>
      </c>
      <c r="C25" s="21" t="s">
        <v>2</v>
      </c>
      <c r="D25" s="21" t="s">
        <v>18</v>
      </c>
    </row>
    <row r="26" spans="1:4" ht="42.75">
      <c r="A26" s="22">
        <v>1</v>
      </c>
      <c r="B26" s="25" t="s">
        <v>43</v>
      </c>
      <c r="C26" s="24" t="s">
        <v>33</v>
      </c>
      <c r="D26" s="22" t="s">
        <v>21</v>
      </c>
    </row>
    <row r="27" spans="1:4" ht="28.5">
      <c r="A27" s="22">
        <v>2</v>
      </c>
      <c r="B27" s="23" t="s">
        <v>44</v>
      </c>
      <c r="C27" s="24" t="s">
        <v>33</v>
      </c>
      <c r="D27" s="22" t="s">
        <v>45</v>
      </c>
    </row>
    <row r="28" spans="1:4" ht="18">
      <c r="A28" s="38" t="s">
        <v>46</v>
      </c>
      <c r="B28" s="38"/>
      <c r="C28" s="38"/>
      <c r="D28" s="38"/>
    </row>
    <row r="29" spans="1:4" ht="15.75">
      <c r="A29" s="20" t="s">
        <v>1</v>
      </c>
      <c r="B29" s="26" t="s">
        <v>17</v>
      </c>
      <c r="C29" s="27" t="s">
        <v>2</v>
      </c>
      <c r="D29" s="27" t="s">
        <v>18</v>
      </c>
    </row>
    <row r="30" spans="1:4" ht="56.25" customHeight="1">
      <c r="A30" s="22">
        <v>1</v>
      </c>
      <c r="B30" s="25" t="s">
        <v>47</v>
      </c>
      <c r="C30" s="24" t="s">
        <v>33</v>
      </c>
      <c r="D30" s="28" t="s">
        <v>48</v>
      </c>
    </row>
    <row r="31" spans="1:4" ht="48.75" customHeight="1">
      <c r="A31" s="22">
        <v>2</v>
      </c>
      <c r="B31" s="23" t="s">
        <v>49</v>
      </c>
      <c r="C31" s="24" t="s">
        <v>33</v>
      </c>
      <c r="D31" s="23"/>
    </row>
    <row r="32" spans="1:4" ht="28.5">
      <c r="A32" s="22">
        <v>3</v>
      </c>
      <c r="B32" s="23" t="s">
        <v>50</v>
      </c>
      <c r="C32" s="24" t="s">
        <v>33</v>
      </c>
      <c r="D32" s="23" t="s">
        <v>51</v>
      </c>
    </row>
    <row r="33" spans="1:4" ht="28.5">
      <c r="A33" s="22">
        <v>4</v>
      </c>
      <c r="B33" s="25" t="s">
        <v>52</v>
      </c>
      <c r="C33" s="24" t="s">
        <v>33</v>
      </c>
      <c r="D33" s="22"/>
    </row>
  </sheetData>
  <sheetProtection selectLockedCells="1" selectUnlockedCells="1"/>
  <mergeCells count="8">
    <mergeCell ref="A24:D24"/>
    <mergeCell ref="A28:D28"/>
    <mergeCell ref="A1:D1"/>
    <mergeCell ref="A5:D5"/>
    <mergeCell ref="A10:D10"/>
    <mergeCell ref="A13:D13"/>
    <mergeCell ref="A16:D16"/>
    <mergeCell ref="A20:D20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66"/>
  <sheetViews>
    <sheetView zoomScale="80" zoomScaleNormal="80" zoomScalePageLayoutView="0" workbookViewId="0" topLeftCell="A43">
      <selection activeCell="C76" sqref="C76"/>
    </sheetView>
  </sheetViews>
  <sheetFormatPr defaultColWidth="11.57421875" defaultRowHeight="12.75"/>
  <cols>
    <col min="1" max="1" width="10.00390625" style="0" customWidth="1"/>
    <col min="2" max="2" width="49.28125" style="19" customWidth="1"/>
    <col min="3" max="3" width="28.421875" style="0" customWidth="1"/>
    <col min="4" max="4" width="38.28125" style="0" customWidth="1"/>
  </cols>
  <sheetData>
    <row r="2" spans="1:4" ht="18">
      <c r="A2" s="37" t="s">
        <v>16</v>
      </c>
      <c r="B2" s="37"/>
      <c r="C2" s="37"/>
      <c r="D2" s="37"/>
    </row>
    <row r="3" spans="1:4" ht="15">
      <c r="A3" s="20" t="s">
        <v>1</v>
      </c>
      <c r="B3" s="20" t="s">
        <v>17</v>
      </c>
      <c r="C3" s="21" t="s">
        <v>2</v>
      </c>
      <c r="D3" s="21" t="s">
        <v>18</v>
      </c>
    </row>
    <row r="4" spans="1:4" ht="14.25">
      <c r="A4" s="22">
        <v>1</v>
      </c>
      <c r="B4" s="25" t="s">
        <v>53</v>
      </c>
      <c r="C4" s="22" t="s">
        <v>20</v>
      </c>
      <c r="D4" s="22"/>
    </row>
    <row r="5" spans="1:4" ht="28.5">
      <c r="A5" s="22">
        <v>2</v>
      </c>
      <c r="B5" s="23" t="s">
        <v>54</v>
      </c>
      <c r="C5" s="22" t="s">
        <v>20</v>
      </c>
      <c r="D5" s="24" t="s">
        <v>55</v>
      </c>
    </row>
    <row r="6" spans="1:4" ht="14.25">
      <c r="A6" s="22">
        <v>3</v>
      </c>
      <c r="B6" s="23" t="s">
        <v>56</v>
      </c>
      <c r="C6" s="22" t="s">
        <v>20</v>
      </c>
      <c r="D6" s="24"/>
    </row>
    <row r="7" spans="1:4" ht="28.5">
      <c r="A7" s="22">
        <v>4</v>
      </c>
      <c r="B7" s="25" t="s">
        <v>57</v>
      </c>
      <c r="C7" s="22" t="s">
        <v>20</v>
      </c>
      <c r="D7" s="24"/>
    </row>
    <row r="8" spans="1:4" ht="18">
      <c r="A8" s="37" t="s">
        <v>58</v>
      </c>
      <c r="B8" s="37"/>
      <c r="C8" s="37"/>
      <c r="D8" s="37"/>
    </row>
    <row r="9" spans="1:4" ht="15">
      <c r="A9" s="20" t="s">
        <v>1</v>
      </c>
      <c r="B9" s="20" t="s">
        <v>17</v>
      </c>
      <c r="C9" s="21" t="s">
        <v>2</v>
      </c>
      <c r="D9" s="21" t="s">
        <v>18</v>
      </c>
    </row>
    <row r="10" spans="1:4" ht="28.5">
      <c r="A10" s="22">
        <v>1</v>
      </c>
      <c r="B10" s="25" t="s">
        <v>59</v>
      </c>
      <c r="C10" s="22" t="s">
        <v>20</v>
      </c>
      <c r="D10" s="22"/>
    </row>
    <row r="11" spans="1:4" ht="14.25">
      <c r="A11" s="22">
        <v>2</v>
      </c>
      <c r="B11" s="23" t="s">
        <v>56</v>
      </c>
      <c r="C11" s="22" t="s">
        <v>20</v>
      </c>
      <c r="D11" s="24"/>
    </row>
    <row r="12" spans="1:4" ht="28.5">
      <c r="A12" s="22">
        <v>3</v>
      </c>
      <c r="B12" s="25" t="s">
        <v>57</v>
      </c>
      <c r="C12" s="22" t="s">
        <v>20</v>
      </c>
      <c r="D12" s="24"/>
    </row>
    <row r="13" spans="1:4" ht="18">
      <c r="A13" s="38" t="s">
        <v>60</v>
      </c>
      <c r="B13" s="38"/>
      <c r="C13" s="38"/>
      <c r="D13" s="38"/>
    </row>
    <row r="14" spans="1:4" ht="15">
      <c r="A14" s="20" t="s">
        <v>1</v>
      </c>
      <c r="B14" s="20" t="s">
        <v>17</v>
      </c>
      <c r="C14" s="21" t="s">
        <v>2</v>
      </c>
      <c r="D14" s="21" t="s">
        <v>18</v>
      </c>
    </row>
    <row r="15" spans="1:4" ht="14.25">
      <c r="A15" s="22">
        <v>1</v>
      </c>
      <c r="B15" s="23" t="s">
        <v>56</v>
      </c>
      <c r="C15" s="22" t="s">
        <v>20</v>
      </c>
      <c r="D15" s="24"/>
    </row>
    <row r="16" spans="1:4" ht="28.5">
      <c r="A16" s="22">
        <v>2</v>
      </c>
      <c r="B16" s="25" t="s">
        <v>57</v>
      </c>
      <c r="C16" s="22" t="s">
        <v>20</v>
      </c>
      <c r="D16" s="24"/>
    </row>
    <row r="17" spans="1:4" ht="28.5">
      <c r="A17" s="22">
        <v>3</v>
      </c>
      <c r="B17" s="25" t="s">
        <v>59</v>
      </c>
      <c r="C17" s="24" t="s">
        <v>20</v>
      </c>
      <c r="D17" s="24"/>
    </row>
    <row r="18" spans="1:4" ht="18">
      <c r="A18" s="38" t="s">
        <v>61</v>
      </c>
      <c r="B18" s="38"/>
      <c r="C18" s="38"/>
      <c r="D18" s="38"/>
    </row>
    <row r="19" spans="1:4" ht="15">
      <c r="A19" s="20" t="s">
        <v>1</v>
      </c>
      <c r="B19" s="20" t="s">
        <v>17</v>
      </c>
      <c r="C19" s="21" t="s">
        <v>2</v>
      </c>
      <c r="D19" s="21" t="s">
        <v>18</v>
      </c>
    </row>
    <row r="20" spans="1:4" ht="14.25">
      <c r="A20" s="22">
        <v>1</v>
      </c>
      <c r="B20" s="23" t="s">
        <v>56</v>
      </c>
      <c r="C20" s="22" t="s">
        <v>20</v>
      </c>
      <c r="D20" s="24"/>
    </row>
    <row r="21" spans="1:4" ht="28.5">
      <c r="A21" s="22">
        <v>2</v>
      </c>
      <c r="B21" s="25" t="s">
        <v>57</v>
      </c>
      <c r="C21" s="22" t="s">
        <v>20</v>
      </c>
      <c r="D21" s="24"/>
    </row>
    <row r="22" spans="1:4" ht="14.25">
      <c r="A22" s="22">
        <v>3</v>
      </c>
      <c r="B22" s="23" t="s">
        <v>62</v>
      </c>
      <c r="C22" s="24" t="s">
        <v>20</v>
      </c>
      <c r="D22" s="24"/>
    </row>
    <row r="23" spans="1:4" ht="14.25">
      <c r="A23" s="22">
        <v>4</v>
      </c>
      <c r="B23" s="23" t="s">
        <v>63</v>
      </c>
      <c r="C23" s="24" t="s">
        <v>20</v>
      </c>
      <c r="D23" s="24"/>
    </row>
    <row r="24" spans="1:4" ht="14.25">
      <c r="A24" s="22">
        <v>5</v>
      </c>
      <c r="B24" s="23" t="s">
        <v>64</v>
      </c>
      <c r="C24" s="24" t="s">
        <v>20</v>
      </c>
      <c r="D24" s="24" t="s">
        <v>65</v>
      </c>
    </row>
    <row r="25" spans="1:4" ht="14.25">
      <c r="A25" s="22">
        <v>6</v>
      </c>
      <c r="B25" s="23" t="s">
        <v>66</v>
      </c>
      <c r="C25" s="24" t="s">
        <v>20</v>
      </c>
      <c r="D25" s="24" t="s">
        <v>67</v>
      </c>
    </row>
    <row r="26" spans="1:4" ht="14.25">
      <c r="A26" s="22">
        <v>7</v>
      </c>
      <c r="B26" s="23" t="s">
        <v>68</v>
      </c>
      <c r="C26" s="24" t="s">
        <v>20</v>
      </c>
      <c r="D26" s="24"/>
    </row>
    <row r="27" spans="1:4" ht="18">
      <c r="A27" s="38" t="s">
        <v>69</v>
      </c>
      <c r="B27" s="38"/>
      <c r="C27" s="38"/>
      <c r="D27" s="38"/>
    </row>
    <row r="28" spans="1:4" ht="15">
      <c r="A28" s="20" t="s">
        <v>1</v>
      </c>
      <c r="B28" s="20" t="s">
        <v>17</v>
      </c>
      <c r="C28" s="21" t="s">
        <v>2</v>
      </c>
      <c r="D28" s="21" t="s">
        <v>18</v>
      </c>
    </row>
    <row r="29" spans="1:4" ht="15">
      <c r="A29" s="29">
        <v>1</v>
      </c>
      <c r="B29" s="23" t="s">
        <v>56</v>
      </c>
      <c r="C29" s="24" t="s">
        <v>20</v>
      </c>
      <c r="D29" s="24"/>
    </row>
    <row r="30" spans="1:4" ht="29.25">
      <c r="A30" s="29">
        <v>2</v>
      </c>
      <c r="B30" s="25" t="s">
        <v>57</v>
      </c>
      <c r="C30" s="22" t="s">
        <v>20</v>
      </c>
      <c r="D30" s="22"/>
    </row>
    <row r="31" spans="1:4" ht="29.25">
      <c r="A31" s="29">
        <v>3</v>
      </c>
      <c r="B31" s="23" t="s">
        <v>70</v>
      </c>
      <c r="C31" s="24" t="s">
        <v>20</v>
      </c>
      <c r="D31" s="24"/>
    </row>
    <row r="32" spans="1:4" ht="15">
      <c r="A32" s="29">
        <v>4</v>
      </c>
      <c r="B32" s="23" t="s">
        <v>71</v>
      </c>
      <c r="C32" s="24" t="s">
        <v>20</v>
      </c>
      <c r="D32" s="24"/>
    </row>
    <row r="33" spans="1:4" ht="29.25">
      <c r="A33" s="29">
        <v>5</v>
      </c>
      <c r="B33" s="23" t="s">
        <v>72</v>
      </c>
      <c r="C33" s="24" t="s">
        <v>20</v>
      </c>
      <c r="D33" s="24" t="s">
        <v>73</v>
      </c>
    </row>
    <row r="34" spans="1:4" ht="18">
      <c r="A34" s="38" t="s">
        <v>74</v>
      </c>
      <c r="B34" s="38"/>
      <c r="C34" s="38"/>
      <c r="D34" s="38"/>
    </row>
    <row r="35" spans="1:4" ht="15">
      <c r="A35" s="20" t="s">
        <v>1</v>
      </c>
      <c r="B35" s="20" t="s">
        <v>17</v>
      </c>
      <c r="C35" s="21" t="s">
        <v>2</v>
      </c>
      <c r="D35" s="21" t="s">
        <v>18</v>
      </c>
    </row>
    <row r="36" spans="1:4" ht="14.25">
      <c r="A36" s="22">
        <v>1</v>
      </c>
      <c r="B36" s="23" t="s">
        <v>56</v>
      </c>
      <c r="C36" s="24" t="s">
        <v>20</v>
      </c>
      <c r="D36" s="24"/>
    </row>
    <row r="37" spans="1:4" ht="28.5">
      <c r="A37" s="22">
        <v>2</v>
      </c>
      <c r="B37" s="30" t="s">
        <v>57</v>
      </c>
      <c r="C37" s="24" t="s">
        <v>20</v>
      </c>
      <c r="D37" s="25"/>
    </row>
    <row r="38" spans="1:4" ht="18">
      <c r="A38" s="37" t="s">
        <v>31</v>
      </c>
      <c r="B38" s="37"/>
      <c r="C38" s="37"/>
      <c r="D38" s="37"/>
    </row>
    <row r="39" spans="1:4" ht="15.75">
      <c r="A39" s="20" t="s">
        <v>1</v>
      </c>
      <c r="B39" s="26" t="s">
        <v>17</v>
      </c>
      <c r="C39" s="27" t="s">
        <v>2</v>
      </c>
      <c r="D39" s="27" t="s">
        <v>18</v>
      </c>
    </row>
    <row r="40" spans="1:4" ht="14.25">
      <c r="A40" s="22">
        <v>1</v>
      </c>
      <c r="B40" s="25" t="s">
        <v>56</v>
      </c>
      <c r="C40" s="22" t="s">
        <v>20</v>
      </c>
      <c r="D40" s="22"/>
    </row>
    <row r="41" spans="1:4" ht="28.5">
      <c r="A41" s="22">
        <v>2</v>
      </c>
      <c r="B41" s="30" t="s">
        <v>57</v>
      </c>
      <c r="C41" s="24" t="s">
        <v>20</v>
      </c>
      <c r="D41" s="24"/>
    </row>
    <row r="42" spans="1:4" ht="28.5">
      <c r="A42" s="22">
        <v>3</v>
      </c>
      <c r="B42" s="23" t="s">
        <v>75</v>
      </c>
      <c r="C42" s="24" t="s">
        <v>20</v>
      </c>
      <c r="D42" s="24"/>
    </row>
    <row r="43" spans="1:4" ht="28.5">
      <c r="A43" s="22">
        <v>4</v>
      </c>
      <c r="B43" s="23" t="s">
        <v>72</v>
      </c>
      <c r="C43" s="23" t="s">
        <v>20</v>
      </c>
      <c r="D43" s="24" t="s">
        <v>76</v>
      </c>
    </row>
    <row r="44" spans="1:4" ht="18">
      <c r="A44" s="37" t="s">
        <v>34</v>
      </c>
      <c r="B44" s="37"/>
      <c r="C44" s="37"/>
      <c r="D44" s="37"/>
    </row>
    <row r="45" spans="1:4" ht="15.75">
      <c r="A45" s="20" t="s">
        <v>1</v>
      </c>
      <c r="B45" s="26" t="s">
        <v>17</v>
      </c>
      <c r="C45" s="27" t="s">
        <v>2</v>
      </c>
      <c r="D45" s="27" t="s">
        <v>18</v>
      </c>
    </row>
    <row r="46" spans="1:4" ht="14.25">
      <c r="A46" s="22">
        <v>1</v>
      </c>
      <c r="B46" s="25" t="s">
        <v>56</v>
      </c>
      <c r="C46" s="24" t="s">
        <v>20</v>
      </c>
      <c r="D46" s="22"/>
    </row>
    <row r="47" spans="1:4" ht="28.5">
      <c r="A47" s="22">
        <v>2</v>
      </c>
      <c r="B47" s="30" t="s">
        <v>57</v>
      </c>
      <c r="C47" s="24" t="s">
        <v>20</v>
      </c>
      <c r="D47" s="24"/>
    </row>
    <row r="48" spans="1:4" ht="28.5">
      <c r="A48" s="22">
        <v>3</v>
      </c>
      <c r="B48" s="23" t="s">
        <v>72</v>
      </c>
      <c r="C48" s="24" t="s">
        <v>20</v>
      </c>
      <c r="D48" s="24"/>
    </row>
    <row r="49" spans="1:4" ht="18">
      <c r="A49" s="37" t="s">
        <v>38</v>
      </c>
      <c r="B49" s="37"/>
      <c r="C49" s="37"/>
      <c r="D49" s="37"/>
    </row>
    <row r="50" spans="1:4" ht="15.75">
      <c r="A50" s="20" t="s">
        <v>1</v>
      </c>
      <c r="B50" s="26" t="s">
        <v>17</v>
      </c>
      <c r="C50" s="27" t="s">
        <v>2</v>
      </c>
      <c r="D50" s="27" t="s">
        <v>18</v>
      </c>
    </row>
    <row r="51" spans="1:4" ht="14.25">
      <c r="A51" s="22">
        <v>1</v>
      </c>
      <c r="B51" s="25" t="s">
        <v>56</v>
      </c>
      <c r="C51" s="24" t="s">
        <v>20</v>
      </c>
      <c r="D51" s="22"/>
    </row>
    <row r="52" spans="1:4" ht="28.5">
      <c r="A52" s="22">
        <v>2</v>
      </c>
      <c r="B52" s="30" t="s">
        <v>57</v>
      </c>
      <c r="C52" s="24" t="s">
        <v>20</v>
      </c>
      <c r="D52" s="24"/>
    </row>
    <row r="53" spans="1:4" ht="28.5">
      <c r="A53" s="22">
        <v>3</v>
      </c>
      <c r="B53" s="25" t="s">
        <v>77</v>
      </c>
      <c r="C53" s="24" t="s">
        <v>20</v>
      </c>
      <c r="D53" s="22"/>
    </row>
    <row r="54" spans="1:4" ht="18">
      <c r="A54" s="37" t="s">
        <v>78</v>
      </c>
      <c r="B54" s="37"/>
      <c r="C54" s="37"/>
      <c r="D54" s="37"/>
    </row>
    <row r="55" spans="1:4" ht="15.75">
      <c r="A55" s="20" t="s">
        <v>1</v>
      </c>
      <c r="B55" s="26" t="s">
        <v>17</v>
      </c>
      <c r="C55" s="27" t="s">
        <v>2</v>
      </c>
      <c r="D55" s="27" t="s">
        <v>18</v>
      </c>
    </row>
    <row r="56" spans="1:4" ht="14.25">
      <c r="A56" s="22">
        <v>1</v>
      </c>
      <c r="B56" s="25" t="s">
        <v>56</v>
      </c>
      <c r="C56" s="24" t="s">
        <v>20</v>
      </c>
      <c r="D56" s="22"/>
    </row>
    <row r="57" spans="1:4" ht="28.5">
      <c r="A57" s="22">
        <v>2</v>
      </c>
      <c r="B57" s="30" t="s">
        <v>57</v>
      </c>
      <c r="C57" s="24" t="s">
        <v>20</v>
      </c>
      <c r="D57" s="24"/>
    </row>
    <row r="58" spans="1:4" ht="18">
      <c r="A58" s="37" t="s">
        <v>79</v>
      </c>
      <c r="B58" s="37"/>
      <c r="C58" s="37"/>
      <c r="D58" s="37"/>
    </row>
    <row r="59" spans="1:4" ht="15.75">
      <c r="A59" s="20" t="s">
        <v>1</v>
      </c>
      <c r="B59" s="26" t="s">
        <v>17</v>
      </c>
      <c r="C59" s="27" t="s">
        <v>2</v>
      </c>
      <c r="D59" s="27" t="s">
        <v>18</v>
      </c>
    </row>
    <row r="60" spans="1:4" ht="14.25">
      <c r="A60" s="22">
        <v>1</v>
      </c>
      <c r="B60" s="25" t="s">
        <v>56</v>
      </c>
      <c r="C60" s="24" t="s">
        <v>20</v>
      </c>
      <c r="D60" s="22"/>
    </row>
    <row r="61" spans="1:4" ht="28.5">
      <c r="A61" s="22">
        <v>2</v>
      </c>
      <c r="B61" s="30" t="s">
        <v>57</v>
      </c>
      <c r="C61" s="24" t="s">
        <v>20</v>
      </c>
      <c r="D61" s="24"/>
    </row>
    <row r="62" spans="1:4" ht="18">
      <c r="A62" s="37" t="s">
        <v>80</v>
      </c>
      <c r="B62" s="37"/>
      <c r="C62" s="37"/>
      <c r="D62" s="37"/>
    </row>
    <row r="63" spans="1:4" ht="15.75">
      <c r="A63" s="20" t="s">
        <v>1</v>
      </c>
      <c r="B63" s="26" t="s">
        <v>17</v>
      </c>
      <c r="C63" s="27" t="s">
        <v>2</v>
      </c>
      <c r="D63" s="27" t="s">
        <v>18</v>
      </c>
    </row>
    <row r="64" spans="1:4" ht="14.25">
      <c r="A64" s="22">
        <v>1</v>
      </c>
      <c r="B64" s="25" t="s">
        <v>56</v>
      </c>
      <c r="C64" s="24" t="s">
        <v>20</v>
      </c>
      <c r="D64" s="22"/>
    </row>
    <row r="65" spans="1:4" ht="28.5">
      <c r="A65" s="22">
        <v>2</v>
      </c>
      <c r="B65" s="30" t="s">
        <v>57</v>
      </c>
      <c r="C65" s="24" t="s">
        <v>20</v>
      </c>
      <c r="D65" s="24"/>
    </row>
    <row r="66" spans="1:4" ht="14.25">
      <c r="A66" s="22">
        <v>3</v>
      </c>
      <c r="B66" s="25" t="s">
        <v>81</v>
      </c>
      <c r="C66" s="24" t="s">
        <v>33</v>
      </c>
      <c r="D66" s="22" t="s">
        <v>82</v>
      </c>
    </row>
  </sheetData>
  <sheetProtection selectLockedCells="1" selectUnlockedCells="1"/>
  <mergeCells count="12">
    <mergeCell ref="A38:D38"/>
    <mergeCell ref="A44:D44"/>
    <mergeCell ref="A49:D49"/>
    <mergeCell ref="A54:D54"/>
    <mergeCell ref="A58:D58"/>
    <mergeCell ref="A62:D62"/>
    <mergeCell ref="A2:D2"/>
    <mergeCell ref="A8:D8"/>
    <mergeCell ref="A13:D13"/>
    <mergeCell ref="A18:D18"/>
    <mergeCell ref="A27:D27"/>
    <mergeCell ref="A34:D34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2019-11-07T05:23:07Z</dcterms:modified>
  <cp:category/>
  <cp:version/>
  <cp:contentType/>
  <cp:contentStatus/>
</cp:coreProperties>
</file>